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rongi\Documents\"/>
    </mc:Choice>
  </mc:AlternateContent>
  <bookViews>
    <workbookView xWindow="0" yWindow="0" windowWidth="17715" windowHeight="58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J62" i="1" l="1"/>
  <c r="I62" i="1"/>
  <c r="H62" i="1"/>
  <c r="G62" i="1"/>
  <c r="F62" i="1"/>
  <c r="J61" i="1"/>
  <c r="I61" i="1"/>
  <c r="H61" i="1"/>
  <c r="G61" i="1"/>
  <c r="F61" i="1"/>
  <c r="J68" i="1"/>
  <c r="I68" i="1"/>
  <c r="H68" i="1"/>
  <c r="G68" i="1"/>
  <c r="F68" i="1"/>
  <c r="J67" i="1"/>
  <c r="I67" i="1"/>
  <c r="H67" i="1"/>
  <c r="G67" i="1"/>
  <c r="F67" i="1"/>
  <c r="J66" i="1"/>
  <c r="I66" i="1"/>
  <c r="H66" i="1"/>
  <c r="G66" i="1"/>
  <c r="F66" i="1"/>
  <c r="J65" i="1"/>
  <c r="I65" i="1"/>
  <c r="H65" i="1"/>
  <c r="G65" i="1"/>
  <c r="F65" i="1"/>
  <c r="J64" i="1"/>
  <c r="I64" i="1"/>
  <c r="H64" i="1"/>
  <c r="G64" i="1"/>
  <c r="F64" i="1"/>
  <c r="D64" i="1"/>
  <c r="J60" i="1"/>
  <c r="I60" i="1"/>
  <c r="H60" i="1"/>
  <c r="G60" i="1"/>
  <c r="F60" i="1"/>
  <c r="D60" i="1"/>
  <c r="D57" i="1"/>
  <c r="D56" i="1"/>
  <c r="D55" i="1"/>
  <c r="D54" i="1"/>
  <c r="D53" i="1"/>
  <c r="D52" i="1"/>
  <c r="D51" i="1"/>
  <c r="D50" i="1"/>
  <c r="D49" i="1"/>
  <c r="D47" i="1"/>
  <c r="D46" i="1"/>
  <c r="D45" i="1"/>
  <c r="D44" i="1"/>
  <c r="D43" i="1"/>
  <c r="D42" i="1"/>
  <c r="D41" i="1"/>
  <c r="D40" i="1"/>
  <c r="D39" i="1"/>
  <c r="D68" i="1" s="1"/>
  <c r="D38" i="1"/>
  <c r="D37" i="1"/>
  <c r="D36" i="1"/>
  <c r="D35" i="1"/>
  <c r="D34" i="1"/>
  <c r="D33" i="1"/>
  <c r="D32" i="1"/>
  <c r="D67" i="1" s="1"/>
  <c r="D31" i="1"/>
  <c r="D30" i="1"/>
  <c r="D29" i="1"/>
  <c r="D28" i="1"/>
  <c r="D27" i="1"/>
  <c r="D26" i="1"/>
  <c r="D25" i="1"/>
  <c r="D66" i="1" l="1"/>
  <c r="D62" i="1"/>
  <c r="D65" i="1"/>
  <c r="D61" i="1"/>
  <c r="F59" i="1"/>
  <c r="G59" i="1"/>
  <c r="H59" i="1"/>
  <c r="I59" i="1"/>
  <c r="J59" i="1"/>
  <c r="D23" i="1"/>
  <c r="D22" i="1"/>
  <c r="D21" i="1"/>
  <c r="D20" i="1"/>
  <c r="D19" i="1"/>
  <c r="D18" i="1"/>
  <c r="D17" i="1"/>
  <c r="D16" i="1"/>
  <c r="D15" i="1"/>
  <c r="D14" i="1"/>
  <c r="D13" i="1"/>
  <c r="D12" i="1"/>
  <c r="D59" i="1" l="1"/>
</calcChain>
</file>

<file path=xl/sharedStrings.xml><?xml version="1.0" encoding="utf-8"?>
<sst xmlns="http://schemas.openxmlformats.org/spreadsheetml/2006/main" count="126" uniqueCount="76">
  <si>
    <t>Sinfony</t>
  </si>
  <si>
    <t>Instrumental</t>
  </si>
  <si>
    <t>Comfort ye my people</t>
  </si>
  <si>
    <t>Tenor</t>
  </si>
  <si>
    <t>Ev'ry valley shall be exalted</t>
  </si>
  <si>
    <t>And the glory of the Lord</t>
  </si>
  <si>
    <t>Chorus</t>
  </si>
  <si>
    <t>Thus saith the Lord of hosts</t>
  </si>
  <si>
    <t>Bass</t>
  </si>
  <si>
    <t>But who may abide the day of His coming</t>
  </si>
  <si>
    <t>And he shall purify the songs of Levi</t>
  </si>
  <si>
    <t>Behold, a virgin shall conceive</t>
  </si>
  <si>
    <t>Alto</t>
  </si>
  <si>
    <t>O thou that tellest good tidings to Zion</t>
  </si>
  <si>
    <t>Alto &amp; Chorus</t>
  </si>
  <si>
    <t>For behold, darkness shall cover the earth</t>
  </si>
  <si>
    <t>The people that walked in darkness have seen a great light</t>
  </si>
  <si>
    <t>For unto us a child is born</t>
  </si>
  <si>
    <t>Pastoral symphony</t>
  </si>
  <si>
    <t>There were shepherds abiding in the fields</t>
  </si>
  <si>
    <t>Soprano</t>
  </si>
  <si>
    <t>And lo, the angel of the Lord</t>
  </si>
  <si>
    <t>And the angel said unto them</t>
  </si>
  <si>
    <t>And suddenly there was with the angel</t>
  </si>
  <si>
    <t>Glory to God in the highest</t>
  </si>
  <si>
    <t>Rejoice greatly, O daughter of Zion</t>
  </si>
  <si>
    <t>Then shall the eyes of the blind be opened</t>
  </si>
  <si>
    <t>He shall feed his flock like a shepherd</t>
  </si>
  <si>
    <t>His yoke is easy</t>
  </si>
  <si>
    <t>Hallelujah</t>
  </si>
  <si>
    <t>Movement</t>
  </si>
  <si>
    <t>Participants</t>
  </si>
  <si>
    <t>Source 1</t>
  </si>
  <si>
    <t>Source 2</t>
  </si>
  <si>
    <t>Source 3</t>
  </si>
  <si>
    <t>Source 4</t>
  </si>
  <si>
    <t>Behold the Lamb of God</t>
  </si>
  <si>
    <t>He was despised and rejected of men</t>
  </si>
  <si>
    <t>Surely he has borne our griefs and carried our sorrows</t>
  </si>
  <si>
    <t>And with his stripes we are healed</t>
  </si>
  <si>
    <t>All we like sheep have gone astray</t>
  </si>
  <si>
    <t>All they that see him laugh him to scorn</t>
  </si>
  <si>
    <t>He trusted in God that he would deliver him</t>
  </si>
  <si>
    <t>Thy rebuke hath broken his heart</t>
  </si>
  <si>
    <t>Behold and see if there be any sorrow</t>
  </si>
  <si>
    <t>He was cut off</t>
  </si>
  <si>
    <t>But thou didst not leave his soul in hell</t>
  </si>
  <si>
    <t>Lift up your heads, O ye gates</t>
  </si>
  <si>
    <t>Unto which of the angels</t>
  </si>
  <si>
    <t>Let all the angels of God worship him</t>
  </si>
  <si>
    <t>Thou art gone up on high</t>
  </si>
  <si>
    <t>The Lord gave the word</t>
  </si>
  <si>
    <t>How beautiful are the feet</t>
  </si>
  <si>
    <t>Their sound is gone out</t>
  </si>
  <si>
    <t>Why do the nations so furiously rage together</t>
  </si>
  <si>
    <t>Let us break their bonds asunder</t>
  </si>
  <si>
    <t>He that dwelleth in heaven</t>
  </si>
  <si>
    <t>Thou shalt break them with a rod of iron</t>
  </si>
  <si>
    <t>I know that my Redeemer liveth</t>
  </si>
  <si>
    <t>Since by man came death</t>
  </si>
  <si>
    <t>Behold, I tell you a mystery</t>
  </si>
  <si>
    <t>The trumpet shall sound</t>
  </si>
  <si>
    <t>Then shall be brought to pass</t>
  </si>
  <si>
    <t>O death, where is thy sting</t>
  </si>
  <si>
    <t>But thanks be to God</t>
  </si>
  <si>
    <t>If God be for us, who can be against us</t>
  </si>
  <si>
    <t>Part 1 Total</t>
  </si>
  <si>
    <t>Part 2 Total</t>
  </si>
  <si>
    <t>Part 3 Total</t>
  </si>
  <si>
    <t>Overall Total</t>
  </si>
  <si>
    <t>Worthy is the Lamb/Amen</t>
  </si>
  <si>
    <t>Source 5</t>
  </si>
  <si>
    <t>Soprano &amp; Alto</t>
  </si>
  <si>
    <t>Alto &amp; Tenor</t>
  </si>
  <si>
    <t>Average Duration</t>
  </si>
  <si>
    <t>Exclude?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</si>
</sst>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6" fontId="0" fillId="0" borderId="0" xfId="0" applyNumberFormat="1"/>
    <xf numFmtId="21" fontId="0" fillId="0" borderId="0" xfId="0" applyNumberFormat="1"/>
    <xf numFmtId="4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6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>
      <selection activeCell="A2" sqref="A2"/>
    </sheetView>
  </sheetViews>
  <sheetFormatPr defaultRowHeight="15" x14ac:dyDescent="0.25"/>
  <cols>
    <col min="1" max="1" width="9.140625" style="4"/>
    <col min="2" max="2" width="54" bestFit="1" customWidth="1"/>
    <col min="3" max="3" width="14.42578125" style="4" bestFit="1" customWidth="1"/>
    <col min="4" max="4" width="16.5703125" style="4" bestFit="1" customWidth="1"/>
    <col min="5" max="5" width="8.28515625" customWidth="1"/>
    <col min="6" max="10" width="0" hidden="1" customWidth="1"/>
  </cols>
  <sheetData>
    <row r="1" spans="1:10" x14ac:dyDescent="0.25">
      <c r="A1" s="6" t="s">
        <v>75</v>
      </c>
      <c r="B1" s="5" t="s">
        <v>30</v>
      </c>
      <c r="C1" s="6" t="s">
        <v>31</v>
      </c>
      <c r="D1" s="6" t="s">
        <v>74</v>
      </c>
      <c r="F1" t="s">
        <v>32</v>
      </c>
      <c r="G1" t="s">
        <v>33</v>
      </c>
      <c r="H1" t="s">
        <v>34</v>
      </c>
      <c r="I1" t="s">
        <v>35</v>
      </c>
      <c r="J1" t="s">
        <v>71</v>
      </c>
    </row>
    <row r="2" spans="1:10" x14ac:dyDescent="0.25">
      <c r="B2" t="s">
        <v>0</v>
      </c>
      <c r="C2" s="4" t="s">
        <v>1</v>
      </c>
      <c r="D2" s="3">
        <f t="shared" ref="D2:D57" si="0">AVERAGE(F2:O2)</f>
        <v>3.0115740740740741E-3</v>
      </c>
      <c r="E2" s="1"/>
      <c r="F2" s="1">
        <v>3.425925925925926E-3</v>
      </c>
      <c r="G2" s="1">
        <v>3.1134259259259257E-3</v>
      </c>
      <c r="H2" s="2">
        <v>2.8356481481481479E-3</v>
      </c>
      <c r="I2" s="2">
        <v>3.3333333333333335E-3</v>
      </c>
      <c r="J2" s="2">
        <v>2.3495370370370371E-3</v>
      </c>
    </row>
    <row r="3" spans="1:10" x14ac:dyDescent="0.25">
      <c r="B3" t="s">
        <v>2</v>
      </c>
      <c r="C3" s="4" t="s">
        <v>3</v>
      </c>
      <c r="D3" s="3">
        <f t="shared" si="0"/>
        <v>2.4374999999999996E-3</v>
      </c>
      <c r="E3" s="1"/>
      <c r="F3" s="1">
        <v>2.7199074074074074E-3</v>
      </c>
      <c r="G3" s="1">
        <v>2.4305555555555556E-3</v>
      </c>
      <c r="H3" s="2">
        <v>2.0833333333333333E-3</v>
      </c>
      <c r="I3" s="2">
        <v>2.5578703703703705E-3</v>
      </c>
      <c r="J3" s="2">
        <v>2.3958333333333336E-3</v>
      </c>
    </row>
    <row r="4" spans="1:10" x14ac:dyDescent="0.25">
      <c r="B4" t="s">
        <v>4</v>
      </c>
      <c r="C4" s="4" t="s">
        <v>3</v>
      </c>
      <c r="D4" s="3">
        <f t="shared" si="0"/>
        <v>2.5717592592592593E-3</v>
      </c>
      <c r="E4" s="1"/>
      <c r="F4" s="1">
        <v>2.6388888888888885E-3</v>
      </c>
      <c r="G4" s="1">
        <v>2.6967592592592594E-3</v>
      </c>
      <c r="H4" s="2">
        <v>2.627314814814815E-3</v>
      </c>
      <c r="I4" s="2">
        <v>2.4537037037037036E-3</v>
      </c>
      <c r="J4" s="2">
        <v>2.4421296296296296E-3</v>
      </c>
    </row>
    <row r="5" spans="1:10" x14ac:dyDescent="0.25">
      <c r="B5" t="s">
        <v>5</v>
      </c>
      <c r="C5" s="4" t="s">
        <v>6</v>
      </c>
      <c r="D5" s="3">
        <f t="shared" si="0"/>
        <v>2.247685185185185E-3</v>
      </c>
      <c r="E5" s="1"/>
      <c r="F5" s="1">
        <v>2.2916666666666667E-3</v>
      </c>
      <c r="G5" s="1">
        <v>2.3032407407407407E-3</v>
      </c>
      <c r="H5" s="2">
        <v>2.1412037037037038E-3</v>
      </c>
      <c r="I5" s="2">
        <v>2.5231481481481481E-3</v>
      </c>
      <c r="J5" s="2">
        <v>1.9791666666666668E-3</v>
      </c>
    </row>
    <row r="6" spans="1:10" x14ac:dyDescent="0.25">
      <c r="B6" t="s">
        <v>7</v>
      </c>
      <c r="C6" s="4" t="s">
        <v>8</v>
      </c>
      <c r="D6" s="3">
        <f t="shared" si="0"/>
        <v>1.1458333333333333E-3</v>
      </c>
      <c r="E6" s="1"/>
      <c r="F6" s="1">
        <v>1.1458333333333333E-3</v>
      </c>
      <c r="G6" s="1">
        <v>1.0532407407407407E-3</v>
      </c>
      <c r="H6" s="2">
        <v>1.1226851851851851E-3</v>
      </c>
      <c r="I6" s="2">
        <v>1.2962962962962963E-3</v>
      </c>
      <c r="J6" s="2">
        <v>1.1111111111111111E-3</v>
      </c>
    </row>
    <row r="7" spans="1:10" x14ac:dyDescent="0.25">
      <c r="B7" t="s">
        <v>9</v>
      </c>
      <c r="C7" s="4" t="s">
        <v>12</v>
      </c>
      <c r="D7" s="3">
        <f t="shared" si="0"/>
        <v>3.3958333333333332E-3</v>
      </c>
      <c r="E7" s="1"/>
      <c r="F7" s="1">
        <v>3.483796296296296E-3</v>
      </c>
      <c r="G7" s="1">
        <v>3.1597222222222222E-3</v>
      </c>
      <c r="H7" s="2">
        <v>3.5532407407407405E-3</v>
      </c>
      <c r="I7" s="2">
        <v>3.483796296296296E-3</v>
      </c>
      <c r="J7" s="2">
        <v>3.2986111111111111E-3</v>
      </c>
    </row>
    <row r="8" spans="1:10" x14ac:dyDescent="0.25">
      <c r="B8" t="s">
        <v>10</v>
      </c>
      <c r="C8" s="4" t="s">
        <v>6</v>
      </c>
      <c r="D8" s="3">
        <f t="shared" si="0"/>
        <v>1.888888888888889E-3</v>
      </c>
      <c r="E8" s="1"/>
      <c r="F8" s="1">
        <v>1.7708333333333332E-3</v>
      </c>
      <c r="G8" s="1">
        <v>1.8634259259259261E-3</v>
      </c>
      <c r="H8" s="2">
        <v>1.8750000000000001E-3</v>
      </c>
      <c r="I8" s="2">
        <v>2.2569444444444447E-3</v>
      </c>
      <c r="J8" s="2">
        <v>1.6782407407407406E-3</v>
      </c>
    </row>
    <row r="9" spans="1:10" x14ac:dyDescent="0.25">
      <c r="B9" t="s">
        <v>11</v>
      </c>
      <c r="C9" s="4" t="s">
        <v>12</v>
      </c>
      <c r="D9" s="3">
        <f t="shared" si="0"/>
        <v>3.9583333333333338E-4</v>
      </c>
      <c r="E9" s="1"/>
      <c r="F9" s="1">
        <v>4.1666666666666669E-4</v>
      </c>
      <c r="G9" s="1">
        <v>4.1666666666666669E-4</v>
      </c>
      <c r="H9" s="2">
        <v>2.8935185185185189E-4</v>
      </c>
      <c r="I9" s="2">
        <v>5.2083333333333333E-4</v>
      </c>
      <c r="J9" s="2">
        <v>3.3564814814814812E-4</v>
      </c>
    </row>
    <row r="10" spans="1:10" x14ac:dyDescent="0.25">
      <c r="B10" t="s">
        <v>13</v>
      </c>
      <c r="C10" s="4" t="s">
        <v>14</v>
      </c>
      <c r="D10" s="3">
        <f t="shared" si="0"/>
        <v>4.6249999999999998E-3</v>
      </c>
      <c r="E10" s="1"/>
      <c r="F10" s="1">
        <v>4.8611111111111112E-3</v>
      </c>
      <c r="G10" s="1">
        <v>4.8842592592592592E-3</v>
      </c>
      <c r="H10" s="2">
        <v>4.4328703703703709E-3</v>
      </c>
      <c r="I10" s="2">
        <v>5.1273148148148146E-3</v>
      </c>
      <c r="J10" s="2">
        <v>3.8194444444444443E-3</v>
      </c>
    </row>
    <row r="11" spans="1:10" x14ac:dyDescent="0.25">
      <c r="B11" t="s">
        <v>15</v>
      </c>
      <c r="C11" s="4" t="s">
        <v>8</v>
      </c>
      <c r="D11" s="3">
        <f t="shared" si="0"/>
        <v>1.9212962962962962E-3</v>
      </c>
      <c r="E11" s="1"/>
      <c r="F11" s="1">
        <v>1.8865740740740742E-3</v>
      </c>
      <c r="G11" s="1"/>
      <c r="H11" s="2">
        <v>1.5856481481481479E-3</v>
      </c>
      <c r="I11" s="2">
        <v>2.0949074074074073E-3</v>
      </c>
      <c r="J11" s="2">
        <v>2.1180555555555553E-3</v>
      </c>
    </row>
    <row r="12" spans="1:10" x14ac:dyDescent="0.25">
      <c r="B12" t="s">
        <v>16</v>
      </c>
      <c r="C12" s="4" t="s">
        <v>8</v>
      </c>
      <c r="D12" s="3">
        <f t="shared" si="0"/>
        <v>3.0005787037037041E-3</v>
      </c>
      <c r="E12" s="1"/>
      <c r="F12" s="1">
        <v>3.0324074074074073E-3</v>
      </c>
      <c r="G12" s="1"/>
      <c r="H12" s="2">
        <v>2.8587962962962963E-3</v>
      </c>
      <c r="I12" s="2">
        <v>3.37962962962963E-3</v>
      </c>
      <c r="J12" s="2">
        <v>2.7314814814814819E-3</v>
      </c>
    </row>
    <row r="13" spans="1:10" x14ac:dyDescent="0.25">
      <c r="B13" t="s">
        <v>17</v>
      </c>
      <c r="C13" s="4" t="s">
        <v>6</v>
      </c>
      <c r="D13" s="3">
        <f t="shared" si="0"/>
        <v>3.0509259259259261E-3</v>
      </c>
      <c r="E13" s="1"/>
      <c r="F13" s="1">
        <v>2.9398148148148148E-3</v>
      </c>
      <c r="G13" s="1">
        <v>2.9398148148148148E-3</v>
      </c>
      <c r="H13" s="2">
        <v>3.1597222222222222E-3</v>
      </c>
      <c r="I13" s="2">
        <v>3.3912037037037036E-3</v>
      </c>
      <c r="J13" s="2">
        <v>2.8240740740740739E-3</v>
      </c>
    </row>
    <row r="14" spans="1:10" x14ac:dyDescent="0.25">
      <c r="B14" t="s">
        <v>18</v>
      </c>
      <c r="C14" s="4" t="s">
        <v>1</v>
      </c>
      <c r="D14" s="3">
        <f t="shared" si="0"/>
        <v>2.7633101851851851E-3</v>
      </c>
      <c r="E14" s="1"/>
      <c r="F14" s="1">
        <v>2.5347222222222221E-3</v>
      </c>
      <c r="G14" s="1">
        <v>2.7662037037037034E-3</v>
      </c>
      <c r="H14" s="2">
        <v>2.5231481481481481E-3</v>
      </c>
      <c r="I14" s="2">
        <v>3.2291666666666666E-3</v>
      </c>
    </row>
    <row r="15" spans="1:10" x14ac:dyDescent="0.25">
      <c r="B15" t="s">
        <v>19</v>
      </c>
      <c r="C15" s="4" t="s">
        <v>20</v>
      </c>
      <c r="D15" s="3">
        <f t="shared" si="0"/>
        <v>8.1712962962962967E-4</v>
      </c>
      <c r="E15" s="1"/>
      <c r="F15" s="1">
        <v>1.1921296296296296E-3</v>
      </c>
      <c r="G15" s="1">
        <v>6.018518518518519E-4</v>
      </c>
      <c r="H15" s="2">
        <v>5.0925925925925921E-4</v>
      </c>
      <c r="I15" s="2">
        <v>6.9444444444444447E-4</v>
      </c>
      <c r="J15" s="2">
        <v>1.0879629629629629E-3</v>
      </c>
    </row>
    <row r="16" spans="1:10" x14ac:dyDescent="0.25">
      <c r="B16" t="s">
        <v>21</v>
      </c>
      <c r="C16" s="4" t="s">
        <v>20</v>
      </c>
      <c r="D16" s="3">
        <f t="shared" si="0"/>
        <v>4.7453703703703704E-4</v>
      </c>
      <c r="E16" s="1"/>
      <c r="F16" s="1"/>
      <c r="H16" s="2">
        <v>4.7453703703703704E-4</v>
      </c>
    </row>
    <row r="17" spans="2:10" x14ac:dyDescent="0.25">
      <c r="B17" t="s">
        <v>22</v>
      </c>
      <c r="C17" s="4" t="s">
        <v>20</v>
      </c>
      <c r="D17" s="3">
        <f t="shared" si="0"/>
        <v>7.1759259259259259E-4</v>
      </c>
      <c r="E17" s="1"/>
      <c r="F17" s="1"/>
      <c r="G17" s="1">
        <v>8.2175925925925917E-4</v>
      </c>
      <c r="I17" s="2">
        <v>6.134259259259259E-4</v>
      </c>
    </row>
    <row r="18" spans="2:10" x14ac:dyDescent="0.25">
      <c r="B18" t="s">
        <v>23</v>
      </c>
      <c r="C18" s="4" t="s">
        <v>20</v>
      </c>
      <c r="D18" s="3">
        <f t="shared" si="0"/>
        <v>2.5848765432098764E-4</v>
      </c>
      <c r="E18" s="1"/>
      <c r="F18" s="1"/>
      <c r="G18" s="1">
        <v>3.2407407407407406E-4</v>
      </c>
      <c r="H18" s="2">
        <v>2.0833333333333335E-4</v>
      </c>
      <c r="I18" s="2">
        <v>2.4305555555555552E-4</v>
      </c>
    </row>
    <row r="19" spans="2:10" x14ac:dyDescent="0.25">
      <c r="B19" t="s">
        <v>24</v>
      </c>
      <c r="C19" s="4" t="s">
        <v>6</v>
      </c>
      <c r="D19" s="3">
        <f t="shared" si="0"/>
        <v>1.4837962962962964E-3</v>
      </c>
      <c r="E19" s="1"/>
      <c r="F19" s="1">
        <v>1.689814814814815E-3</v>
      </c>
      <c r="G19" s="1">
        <v>1.3078703703703705E-3</v>
      </c>
      <c r="H19" s="2">
        <v>1.4699074074074074E-3</v>
      </c>
      <c r="I19" s="2">
        <v>1.5856481481481479E-3</v>
      </c>
      <c r="J19" s="2">
        <v>1.3657407407407409E-3</v>
      </c>
    </row>
    <row r="20" spans="2:10" x14ac:dyDescent="0.25">
      <c r="B20" t="s">
        <v>25</v>
      </c>
      <c r="C20" s="4" t="s">
        <v>20</v>
      </c>
      <c r="D20" s="3">
        <f t="shared" si="0"/>
        <v>3.3854166666666668E-3</v>
      </c>
      <c r="E20" s="1"/>
      <c r="F20" s="1">
        <v>3.7731481481481483E-3</v>
      </c>
      <c r="G20" s="1"/>
      <c r="H20" s="2">
        <v>3.2523148148148151E-3</v>
      </c>
      <c r="I20" s="2">
        <v>3.1597222222222222E-3</v>
      </c>
      <c r="J20" s="2">
        <v>3.3564814814814811E-3</v>
      </c>
    </row>
    <row r="21" spans="2:10" x14ac:dyDescent="0.25">
      <c r="B21" t="s">
        <v>26</v>
      </c>
      <c r="C21" s="4" t="s">
        <v>12</v>
      </c>
      <c r="D21" s="3">
        <f t="shared" si="0"/>
        <v>3.4490740740740743E-4</v>
      </c>
      <c r="E21" s="1"/>
      <c r="F21" s="1">
        <v>3.3564814814814812E-4</v>
      </c>
      <c r="G21" s="1">
        <v>4.0509259259259258E-4</v>
      </c>
      <c r="H21" s="2">
        <v>3.2407407407407406E-4</v>
      </c>
      <c r="I21" s="2">
        <v>4.1666666666666669E-4</v>
      </c>
      <c r="J21" s="2">
        <v>2.4305555555555552E-4</v>
      </c>
    </row>
    <row r="22" spans="2:10" x14ac:dyDescent="0.25">
      <c r="B22" t="s">
        <v>27</v>
      </c>
      <c r="C22" s="4" t="s">
        <v>72</v>
      </c>
      <c r="D22" s="3">
        <f t="shared" si="0"/>
        <v>4.5578703703703701E-3</v>
      </c>
      <c r="E22" s="1"/>
      <c r="F22" s="1">
        <v>5.1273148148148146E-3</v>
      </c>
      <c r="G22" s="1">
        <v>4.9074074074074072E-3</v>
      </c>
      <c r="H22" s="2">
        <v>4.1782407407407402E-3</v>
      </c>
      <c r="I22" s="2">
        <v>4.3055555555555555E-3</v>
      </c>
      <c r="J22" s="2">
        <v>4.2708333333333339E-3</v>
      </c>
    </row>
    <row r="23" spans="2:10" x14ac:dyDescent="0.25">
      <c r="B23" t="s">
        <v>28</v>
      </c>
      <c r="C23" s="4" t="s">
        <v>6</v>
      </c>
      <c r="D23" s="3">
        <f t="shared" si="0"/>
        <v>1.8402777777777775E-3</v>
      </c>
      <c r="E23" s="1"/>
      <c r="F23" s="1">
        <v>1.8518518518518517E-3</v>
      </c>
      <c r="G23" s="1">
        <v>1.9560185185185184E-3</v>
      </c>
      <c r="H23" s="2">
        <v>1.6782407407407406E-3</v>
      </c>
      <c r="I23" s="2">
        <v>2.1412037037037038E-3</v>
      </c>
      <c r="J23" s="2">
        <v>1.5740740740740741E-3</v>
      </c>
    </row>
    <row r="25" spans="2:10" x14ac:dyDescent="0.25">
      <c r="B25" t="s">
        <v>36</v>
      </c>
      <c r="C25" s="4" t="s">
        <v>6</v>
      </c>
      <c r="D25" s="3">
        <f t="shared" si="0"/>
        <v>2.5416666666666665E-3</v>
      </c>
      <c r="F25" s="1">
        <v>2.5115740740740741E-3</v>
      </c>
      <c r="G25" s="1">
        <v>2.6620370370370374E-3</v>
      </c>
      <c r="H25" s="2">
        <v>2.3263888888888887E-3</v>
      </c>
      <c r="I25" s="2">
        <v>2.8819444444444444E-3</v>
      </c>
      <c r="J25" s="2">
        <v>2.3263888888888887E-3</v>
      </c>
    </row>
    <row r="26" spans="2:10" x14ac:dyDescent="0.25">
      <c r="B26" t="s">
        <v>37</v>
      </c>
      <c r="C26" s="4" t="s">
        <v>12</v>
      </c>
      <c r="D26" s="3">
        <f t="shared" si="0"/>
        <v>3.7876157407407407E-3</v>
      </c>
      <c r="F26" s="2">
        <v>3.8773148148148143E-3</v>
      </c>
      <c r="G26" s="2">
        <v>3.6689814814814814E-3</v>
      </c>
      <c r="H26" s="2">
        <v>3.414351851851852E-3</v>
      </c>
      <c r="I26" s="2">
        <v>4.1898148148148146E-3</v>
      </c>
    </row>
    <row r="27" spans="2:10" x14ac:dyDescent="0.25">
      <c r="B27" t="s">
        <v>38</v>
      </c>
      <c r="C27" s="4" t="s">
        <v>6</v>
      </c>
      <c r="D27" s="3">
        <f t="shared" si="0"/>
        <v>1.9004629629629632E-3</v>
      </c>
      <c r="F27" s="2">
        <v>2.0370370370370373E-3</v>
      </c>
      <c r="G27" s="2">
        <v>2.1296296296296298E-3</v>
      </c>
      <c r="H27" s="2">
        <v>1.5277777777777779E-3</v>
      </c>
      <c r="I27" s="2">
        <v>2.0717592592592593E-3</v>
      </c>
      <c r="J27" s="2">
        <v>1.736111111111111E-3</v>
      </c>
    </row>
    <row r="28" spans="2:10" x14ac:dyDescent="0.25">
      <c r="B28" t="s">
        <v>39</v>
      </c>
      <c r="C28" s="4" t="s">
        <v>6</v>
      </c>
      <c r="D28" s="3">
        <f t="shared" si="0"/>
        <v>1.5439814814814817E-3</v>
      </c>
      <c r="F28" s="2">
        <v>1.3541666666666667E-3</v>
      </c>
      <c r="G28" s="2">
        <v>1.6087962962962963E-3</v>
      </c>
      <c r="H28" s="2">
        <v>1.8171296296296297E-3</v>
      </c>
      <c r="I28" s="2">
        <v>1.6319444444444445E-3</v>
      </c>
      <c r="J28" s="2">
        <v>1.3078703703703705E-3</v>
      </c>
    </row>
    <row r="29" spans="2:10" x14ac:dyDescent="0.25">
      <c r="B29" t="s">
        <v>40</v>
      </c>
      <c r="C29" s="4" t="s">
        <v>6</v>
      </c>
      <c r="D29" s="3">
        <f t="shared" si="0"/>
        <v>2.8009259259259259E-3</v>
      </c>
      <c r="F29" s="2">
        <v>2.8935185185185188E-3</v>
      </c>
      <c r="G29" s="2">
        <v>2.9745370370370373E-3</v>
      </c>
      <c r="H29" s="2">
        <v>2.615740740740741E-3</v>
      </c>
      <c r="I29" s="2">
        <v>2.8124999999999995E-3</v>
      </c>
      <c r="J29" s="2">
        <v>2.7083333333333334E-3</v>
      </c>
    </row>
    <row r="30" spans="2:10" x14ac:dyDescent="0.25">
      <c r="B30" t="s">
        <v>41</v>
      </c>
      <c r="C30" s="4" t="s">
        <v>3</v>
      </c>
      <c r="D30" s="3">
        <f t="shared" si="0"/>
        <v>5.9317129629629629E-4</v>
      </c>
      <c r="F30" s="2">
        <v>6.7129629629629625E-4</v>
      </c>
      <c r="H30" s="2">
        <v>5.4398148148148144E-4</v>
      </c>
      <c r="I30" s="2">
        <v>6.134259259259259E-4</v>
      </c>
      <c r="J30" s="2">
        <v>5.4398148148148144E-4</v>
      </c>
    </row>
    <row r="31" spans="2:10" x14ac:dyDescent="0.25">
      <c r="B31" t="s">
        <v>42</v>
      </c>
      <c r="C31" s="4" t="s">
        <v>6</v>
      </c>
      <c r="D31" s="3">
        <f t="shared" si="0"/>
        <v>1.7476851851851852E-3</v>
      </c>
      <c r="F31" s="2">
        <v>1.9328703703703704E-3</v>
      </c>
      <c r="H31" s="2">
        <v>1.6203703703703703E-3</v>
      </c>
      <c r="I31" s="2">
        <v>1.6666666666666668E-3</v>
      </c>
      <c r="J31" s="2">
        <v>1.7708333333333332E-3</v>
      </c>
    </row>
    <row r="32" spans="2:10" x14ac:dyDescent="0.25">
      <c r="B32" t="s">
        <v>43</v>
      </c>
      <c r="C32" s="4" t="s">
        <v>3</v>
      </c>
      <c r="D32" s="3">
        <f t="shared" si="0"/>
        <v>1.4554398148148148E-3</v>
      </c>
      <c r="F32" s="2">
        <v>1.4467592592592594E-3</v>
      </c>
      <c r="H32" s="2">
        <v>1.2731481481481483E-3</v>
      </c>
      <c r="I32" s="2">
        <v>1.8402777777777777E-3</v>
      </c>
      <c r="J32" s="2">
        <v>1.261574074074074E-3</v>
      </c>
    </row>
    <row r="33" spans="2:10" x14ac:dyDescent="0.25">
      <c r="B33" t="s">
        <v>44</v>
      </c>
      <c r="C33" s="4" t="s">
        <v>3</v>
      </c>
      <c r="D33" s="3">
        <f t="shared" si="0"/>
        <v>1.2702546296296296E-3</v>
      </c>
      <c r="F33" s="2">
        <v>1.1805555555555556E-3</v>
      </c>
      <c r="H33" s="2">
        <v>1.0995370370370371E-3</v>
      </c>
      <c r="I33" s="2">
        <v>1.423611111111111E-3</v>
      </c>
      <c r="J33" s="2">
        <v>1.3773148148148147E-3</v>
      </c>
    </row>
    <row r="34" spans="2:10" x14ac:dyDescent="0.25">
      <c r="B34" t="s">
        <v>45</v>
      </c>
      <c r="C34" s="4" t="s">
        <v>3</v>
      </c>
      <c r="D34" s="3">
        <f t="shared" si="0"/>
        <v>2.6041666666666666E-4</v>
      </c>
      <c r="F34" s="2">
        <v>3.3564814814814812E-4</v>
      </c>
      <c r="H34" s="2">
        <v>2.4305555555555552E-4</v>
      </c>
      <c r="I34" s="2">
        <v>3.0092592592592595E-4</v>
      </c>
      <c r="J34" s="2">
        <v>1.6203703703703703E-4</v>
      </c>
    </row>
    <row r="35" spans="2:10" x14ac:dyDescent="0.25">
      <c r="B35" t="s">
        <v>46</v>
      </c>
      <c r="C35" s="4" t="s">
        <v>3</v>
      </c>
      <c r="D35" s="3">
        <f t="shared" si="0"/>
        <v>1.9386574074074074E-3</v>
      </c>
      <c r="F35" s="2">
        <v>1.9907407407407408E-3</v>
      </c>
      <c r="H35" s="2">
        <v>1.9328703703703704E-3</v>
      </c>
      <c r="I35" s="2">
        <v>2.3379629629629631E-3</v>
      </c>
      <c r="J35" s="2">
        <v>1.4930555555555556E-3</v>
      </c>
    </row>
    <row r="36" spans="2:10" x14ac:dyDescent="0.25">
      <c r="B36" t="s">
        <v>47</v>
      </c>
      <c r="C36" s="4" t="s">
        <v>6</v>
      </c>
      <c r="D36" s="3">
        <f t="shared" si="0"/>
        <v>2.2453703703703707E-3</v>
      </c>
      <c r="F36" s="2">
        <v>2.1874999999999998E-3</v>
      </c>
      <c r="G36" s="2">
        <v>2.1412037037037038E-3</v>
      </c>
      <c r="H36" s="2">
        <v>2.5115740740740741E-3</v>
      </c>
      <c r="I36" s="2">
        <v>2.2453703703703702E-3</v>
      </c>
      <c r="J36" s="2">
        <v>2.1412037037037038E-3</v>
      </c>
    </row>
    <row r="37" spans="2:10" x14ac:dyDescent="0.25">
      <c r="B37" t="s">
        <v>48</v>
      </c>
      <c r="C37" s="4" t="s">
        <v>3</v>
      </c>
      <c r="D37" s="3">
        <f t="shared" si="0"/>
        <v>2.1990740740740743E-4</v>
      </c>
      <c r="I37" s="2">
        <v>3.0092592592592595E-4</v>
      </c>
      <c r="J37" s="2">
        <v>1.3888888888888889E-4</v>
      </c>
    </row>
    <row r="38" spans="2:10" x14ac:dyDescent="0.25">
      <c r="B38" t="s">
        <v>49</v>
      </c>
      <c r="C38" s="4" t="s">
        <v>6</v>
      </c>
      <c r="D38" s="3">
        <f t="shared" si="0"/>
        <v>1.0763888888888889E-3</v>
      </c>
      <c r="I38" s="2">
        <v>1.1226851851851851E-3</v>
      </c>
      <c r="J38" s="2">
        <v>1.0300925925925926E-3</v>
      </c>
    </row>
    <row r="39" spans="2:10" x14ac:dyDescent="0.25">
      <c r="B39" t="s">
        <v>50</v>
      </c>
      <c r="C39" s="4" t="s">
        <v>8</v>
      </c>
      <c r="D39" s="3">
        <f t="shared" si="0"/>
        <v>2.4884259259259256E-3</v>
      </c>
      <c r="I39" s="2">
        <v>2.7662037037037034E-3</v>
      </c>
      <c r="J39" s="2">
        <v>2.2106481481481478E-3</v>
      </c>
    </row>
    <row r="40" spans="2:10" x14ac:dyDescent="0.25">
      <c r="B40" t="s">
        <v>51</v>
      </c>
      <c r="C40" s="4" t="s">
        <v>6</v>
      </c>
      <c r="D40" s="3">
        <f t="shared" si="0"/>
        <v>7.9282407407407405E-4</v>
      </c>
      <c r="I40" s="2">
        <v>8.3333333333333339E-4</v>
      </c>
      <c r="J40" s="2">
        <v>7.5231481481481471E-4</v>
      </c>
    </row>
    <row r="41" spans="2:10" x14ac:dyDescent="0.25">
      <c r="B41" t="s">
        <v>52</v>
      </c>
      <c r="C41" s="4" t="s">
        <v>14</v>
      </c>
      <c r="D41" s="3">
        <f t="shared" si="0"/>
        <v>2.0081018518518521E-3</v>
      </c>
      <c r="F41" s="2">
        <v>2.1643518518518518E-3</v>
      </c>
      <c r="H41" s="2">
        <v>1.9097222222222222E-3</v>
      </c>
      <c r="I41" s="2">
        <v>2.1412037037037038E-3</v>
      </c>
      <c r="J41" s="2">
        <v>1.8171296296296297E-3</v>
      </c>
    </row>
    <row r="42" spans="2:10" x14ac:dyDescent="0.25">
      <c r="B42" t="s">
        <v>53</v>
      </c>
      <c r="C42" s="4" t="s">
        <v>6</v>
      </c>
      <c r="D42" s="3">
        <f t="shared" si="0"/>
        <v>1.1574074074074073E-3</v>
      </c>
      <c r="H42" s="2">
        <v>1.3310185185185185E-3</v>
      </c>
      <c r="I42" s="2">
        <v>1.1921296296296296E-3</v>
      </c>
      <c r="J42" s="2">
        <v>9.4907407407407408E-4</v>
      </c>
    </row>
    <row r="43" spans="2:10" x14ac:dyDescent="0.25">
      <c r="B43" t="s">
        <v>54</v>
      </c>
      <c r="C43" s="4" t="s">
        <v>8</v>
      </c>
      <c r="D43" s="3">
        <f t="shared" si="0"/>
        <v>2.0370370370370373E-3</v>
      </c>
      <c r="F43" s="2">
        <v>2.0486111111111113E-3</v>
      </c>
      <c r="G43" s="2">
        <v>1.8634259259259261E-3</v>
      </c>
      <c r="H43" s="2">
        <v>2.2453703703703702E-3</v>
      </c>
      <c r="I43" s="2">
        <v>1.9907407407407408E-3</v>
      </c>
      <c r="J43" s="2">
        <v>2.0370370370370373E-3</v>
      </c>
    </row>
    <row r="44" spans="2:10" x14ac:dyDescent="0.25">
      <c r="B44" t="s">
        <v>55</v>
      </c>
      <c r="C44" s="4" t="s">
        <v>6</v>
      </c>
      <c r="D44" s="3">
        <f t="shared" si="0"/>
        <v>1.2731481481481483E-3</v>
      </c>
      <c r="F44" s="2">
        <v>1.2962962962962963E-3</v>
      </c>
      <c r="H44" s="2">
        <v>1.2847222222222223E-3</v>
      </c>
      <c r="I44" s="2">
        <v>1.261574074074074E-3</v>
      </c>
      <c r="J44" s="2">
        <v>1.25E-3</v>
      </c>
    </row>
    <row r="45" spans="2:10" x14ac:dyDescent="0.25">
      <c r="B45" t="s">
        <v>56</v>
      </c>
      <c r="C45" s="4" t="s">
        <v>3</v>
      </c>
      <c r="D45" s="3">
        <f t="shared" si="0"/>
        <v>2.1296296296296298E-4</v>
      </c>
      <c r="F45" s="2">
        <v>2.199074074074074E-4</v>
      </c>
      <c r="G45" s="2">
        <v>2.6620370370370372E-4</v>
      </c>
      <c r="H45" s="2">
        <v>1.9675925925925926E-4</v>
      </c>
      <c r="I45" s="2">
        <v>2.5462962962962961E-4</v>
      </c>
      <c r="J45" s="2">
        <v>1.273148148148148E-4</v>
      </c>
    </row>
    <row r="46" spans="2:10" x14ac:dyDescent="0.25">
      <c r="B46" t="s">
        <v>57</v>
      </c>
      <c r="C46" s="4" t="s">
        <v>3</v>
      </c>
      <c r="D46" s="3">
        <f t="shared" si="0"/>
        <v>1.5185185185185184E-3</v>
      </c>
      <c r="F46" s="2">
        <v>1.5624999999999999E-3</v>
      </c>
      <c r="G46" s="2">
        <v>1.5740740740740741E-3</v>
      </c>
      <c r="H46" s="2">
        <v>1.4930555555555556E-3</v>
      </c>
      <c r="I46" s="2">
        <v>1.5046296296296294E-3</v>
      </c>
      <c r="J46" s="2">
        <v>1.4583333333333334E-3</v>
      </c>
    </row>
    <row r="47" spans="2:10" x14ac:dyDescent="0.25">
      <c r="B47" t="s">
        <v>29</v>
      </c>
      <c r="C47" s="4" t="s">
        <v>6</v>
      </c>
      <c r="D47" s="3">
        <f t="shared" si="0"/>
        <v>2.7777777777777779E-3</v>
      </c>
      <c r="E47" s="1"/>
      <c r="F47" s="1">
        <v>3.0439814814814821E-3</v>
      </c>
      <c r="G47" s="1">
        <v>2.7314814814814819E-3</v>
      </c>
      <c r="H47" s="2">
        <v>2.9166666666666668E-3</v>
      </c>
      <c r="I47" s="2">
        <v>2.4537037037037036E-3</v>
      </c>
      <c r="J47" s="2">
        <v>2.7430555555555559E-3</v>
      </c>
    </row>
    <row r="49" spans="2:10" x14ac:dyDescent="0.25">
      <c r="B49" t="s">
        <v>58</v>
      </c>
      <c r="C49" s="4" t="s">
        <v>20</v>
      </c>
      <c r="D49" s="3">
        <f t="shared" si="0"/>
        <v>5.1481481481481482E-3</v>
      </c>
      <c r="F49" s="2">
        <v>5.6712962962962958E-3</v>
      </c>
      <c r="G49" s="2">
        <v>4.9421296296296288E-3</v>
      </c>
      <c r="H49" s="2">
        <v>5.0925925925925921E-3</v>
      </c>
      <c r="I49" s="2">
        <v>5.3587962962962964E-3</v>
      </c>
      <c r="J49" s="2">
        <v>4.6759259259259263E-3</v>
      </c>
    </row>
    <row r="50" spans="2:10" x14ac:dyDescent="0.25">
      <c r="B50" t="s">
        <v>59</v>
      </c>
      <c r="C50" s="4" t="s">
        <v>6</v>
      </c>
      <c r="D50" s="3">
        <f t="shared" si="0"/>
        <v>1.5682870370370371E-3</v>
      </c>
      <c r="F50" s="2">
        <v>1.4583333333333334E-3</v>
      </c>
      <c r="H50" s="2">
        <v>1.4583333333333334E-3</v>
      </c>
      <c r="I50" s="2">
        <v>1.736111111111111E-3</v>
      </c>
      <c r="J50" s="2">
        <v>1.6203703703703703E-3</v>
      </c>
    </row>
    <row r="51" spans="2:10" x14ac:dyDescent="0.25">
      <c r="B51" t="s">
        <v>60</v>
      </c>
      <c r="C51" s="4" t="s">
        <v>8</v>
      </c>
      <c r="D51" s="3">
        <f t="shared" si="0"/>
        <v>4.5370370370370372E-4</v>
      </c>
      <c r="F51" s="2">
        <v>4.6296296296296293E-4</v>
      </c>
      <c r="G51" s="2">
        <v>5.4398148148148144E-4</v>
      </c>
      <c r="H51" s="2">
        <v>4.1666666666666669E-4</v>
      </c>
      <c r="I51" s="2">
        <v>4.8611111111111104E-4</v>
      </c>
      <c r="J51" s="2">
        <v>3.5879629629629635E-4</v>
      </c>
    </row>
    <row r="52" spans="2:10" x14ac:dyDescent="0.25">
      <c r="B52" t="s">
        <v>61</v>
      </c>
      <c r="C52" s="4" t="s">
        <v>8</v>
      </c>
      <c r="D52" s="3">
        <f t="shared" si="0"/>
        <v>4.6597222222222222E-3</v>
      </c>
      <c r="F52" s="2">
        <v>6.3078703703703708E-3</v>
      </c>
      <c r="G52" s="2">
        <v>4.7800925925925919E-3</v>
      </c>
      <c r="H52" s="2">
        <v>2.9629629629629628E-3</v>
      </c>
      <c r="I52" s="2">
        <v>3.0092592592592588E-3</v>
      </c>
      <c r="J52" s="2">
        <v>6.238425925925925E-3</v>
      </c>
    </row>
    <row r="53" spans="2:10" x14ac:dyDescent="0.25">
      <c r="B53" t="s">
        <v>62</v>
      </c>
      <c r="C53" s="4" t="s">
        <v>12</v>
      </c>
      <c r="D53" s="3">
        <f t="shared" si="0"/>
        <v>2.0833333333333329E-4</v>
      </c>
      <c r="H53" s="2">
        <v>1.9675925925925926E-4</v>
      </c>
      <c r="I53" s="2">
        <v>2.4305555555555552E-4</v>
      </c>
      <c r="J53" s="2">
        <v>1.8518518518518518E-4</v>
      </c>
    </row>
    <row r="54" spans="2:10" x14ac:dyDescent="0.25">
      <c r="B54" t="s">
        <v>63</v>
      </c>
      <c r="C54" s="4" t="s">
        <v>73</v>
      </c>
      <c r="D54" s="3">
        <f t="shared" si="0"/>
        <v>8.1018518518518516E-4</v>
      </c>
      <c r="H54" s="2">
        <v>7.407407407407407E-4</v>
      </c>
      <c r="I54" s="2">
        <v>9.6064814814814808E-4</v>
      </c>
      <c r="J54" s="2">
        <v>7.291666666666667E-4</v>
      </c>
    </row>
    <row r="55" spans="2:10" x14ac:dyDescent="0.25">
      <c r="B55" t="s">
        <v>64</v>
      </c>
      <c r="C55" s="4" t="s">
        <v>6</v>
      </c>
      <c r="D55" s="3">
        <f t="shared" si="0"/>
        <v>1.5817901234567902E-3</v>
      </c>
      <c r="H55" s="2">
        <v>1.5624999999999999E-3</v>
      </c>
      <c r="I55" s="2">
        <v>1.6550925925925926E-3</v>
      </c>
      <c r="J55" s="2">
        <v>1.5277777777777779E-3</v>
      </c>
    </row>
    <row r="56" spans="2:10" x14ac:dyDescent="0.25">
      <c r="B56" t="s">
        <v>65</v>
      </c>
      <c r="C56" s="4" t="s">
        <v>20</v>
      </c>
      <c r="D56" s="3">
        <f t="shared" si="0"/>
        <v>3.5956790123456792E-3</v>
      </c>
      <c r="H56" s="2">
        <v>3.6574074074074074E-3</v>
      </c>
      <c r="I56" s="2">
        <v>3.8773148148148143E-3</v>
      </c>
      <c r="J56" s="2">
        <v>3.2523148148148151E-3</v>
      </c>
    </row>
    <row r="57" spans="2:10" x14ac:dyDescent="0.25">
      <c r="B57" t="s">
        <v>70</v>
      </c>
      <c r="C57" s="4" t="s">
        <v>6</v>
      </c>
      <c r="D57" s="3">
        <f t="shared" si="0"/>
        <v>5.3958333333333341E-3</v>
      </c>
      <c r="F57" s="2">
        <v>5.7291666666666671E-3</v>
      </c>
      <c r="G57" s="2">
        <v>4.5370370370370365E-3</v>
      </c>
      <c r="H57" s="2">
        <v>6.0069444444444441E-3</v>
      </c>
      <c r="I57" s="2">
        <v>5.4745370370370373E-3</v>
      </c>
      <c r="J57" s="2">
        <v>5.2314814814814819E-3</v>
      </c>
    </row>
    <row r="59" spans="2:10" x14ac:dyDescent="0.25">
      <c r="B59" s="5" t="s">
        <v>69</v>
      </c>
      <c r="C59" s="6"/>
      <c r="D59" s="7">
        <f>SUM(D$60:D$62)</f>
        <v>0.10740586419753084</v>
      </c>
      <c r="E59" s="1"/>
      <c r="F59" s="1">
        <f t="shared" ref="F59:J59" si="1">SUM(F$60:F$62)</f>
        <v>9.9502314814814835E-2</v>
      </c>
      <c r="G59" s="1">
        <f t="shared" si="1"/>
        <v>7.4374999999999997E-2</v>
      </c>
      <c r="H59" s="1">
        <f t="shared" si="1"/>
        <v>9.7581018518518525E-2</v>
      </c>
      <c r="I59" s="1">
        <f t="shared" si="1"/>
        <v>0.11144675925925925</v>
      </c>
      <c r="J59" s="1">
        <f t="shared" si="1"/>
        <v>9.4143518518518543E-2</v>
      </c>
    </row>
    <row r="60" spans="2:10" x14ac:dyDescent="0.25">
      <c r="B60" s="5" t="s">
        <v>66</v>
      </c>
      <c r="C60" s="6"/>
      <c r="D60" s="7">
        <f>SUMIFS(D$2:D$23,$A$2:$A$23,"")</f>
        <v>4.6336033950617278E-2</v>
      </c>
      <c r="E60" s="1"/>
      <c r="F60" s="1">
        <f t="shared" ref="F60:J60" si="2">SUMIFS(F$2:F$23,$A$2:$A$23,"")</f>
        <v>4.7118055555555559E-2</v>
      </c>
      <c r="G60" s="1">
        <f t="shared" si="2"/>
        <v>3.7951388888888882E-2</v>
      </c>
      <c r="H60" s="1">
        <f t="shared" si="2"/>
        <v>4.3182870370370371E-2</v>
      </c>
      <c r="I60" s="1">
        <f t="shared" si="2"/>
        <v>4.880787037037037E-2</v>
      </c>
      <c r="J60" s="1">
        <f t="shared" si="2"/>
        <v>3.8981481481481485E-2</v>
      </c>
    </row>
    <row r="61" spans="2:10" x14ac:dyDescent="0.25">
      <c r="B61" s="5" t="s">
        <v>67</v>
      </c>
      <c r="C61" s="6"/>
      <c r="D61" s="7">
        <f>SUMIFS(D$25:D$47,$A$25:$A$47,"")</f>
        <v>3.7648148148148139E-2</v>
      </c>
      <c r="E61" s="1"/>
      <c r="F61" s="1">
        <f t="shared" ref="F61:J61" si="3">SUMIFS(F$25:F$47,$A$25:$A$47,"")</f>
        <v>3.2754629629629634E-2</v>
      </c>
      <c r="G61" s="1">
        <f t="shared" si="3"/>
        <v>2.162037037037037E-2</v>
      </c>
      <c r="H61" s="1">
        <f t="shared" si="3"/>
        <v>3.2303240740740737E-2</v>
      </c>
      <c r="I61" s="1">
        <f t="shared" si="3"/>
        <v>3.9837962962962957E-2</v>
      </c>
      <c r="J61" s="1">
        <f t="shared" si="3"/>
        <v>3.1342592592592602E-2</v>
      </c>
    </row>
    <row r="62" spans="2:10" x14ac:dyDescent="0.25">
      <c r="B62" s="5" t="s">
        <v>68</v>
      </c>
      <c r="C62" s="6"/>
      <c r="D62" s="7">
        <f>SUMIFS(D$49:D$57,$A$49:$A$57,"")</f>
        <v>2.3421682098765433E-2</v>
      </c>
      <c r="E62" s="1"/>
      <c r="F62" s="1">
        <f t="shared" ref="F62:J62" si="4">SUMIFS(F$49:F$57,$A$49:$A$57,"")</f>
        <v>1.9629629629629629E-2</v>
      </c>
      <c r="G62" s="1">
        <f t="shared" si="4"/>
        <v>1.4803240740740738E-2</v>
      </c>
      <c r="H62" s="1">
        <f t="shared" si="4"/>
        <v>2.2094907407407407E-2</v>
      </c>
      <c r="I62" s="1">
        <f t="shared" si="4"/>
        <v>2.2800925925925922E-2</v>
      </c>
      <c r="J62" s="1">
        <f t="shared" si="4"/>
        <v>2.3819444444444445E-2</v>
      </c>
    </row>
    <row r="63" spans="2:10" x14ac:dyDescent="0.25">
      <c r="B63" s="5"/>
      <c r="C63" s="6"/>
      <c r="D63" s="7"/>
      <c r="E63" s="1"/>
      <c r="F63" s="1"/>
      <c r="G63" s="1"/>
      <c r="H63" s="1"/>
      <c r="I63" s="1"/>
    </row>
    <row r="64" spans="2:10" x14ac:dyDescent="0.25">
      <c r="B64" s="5" t="s">
        <v>6</v>
      </c>
      <c r="C64" s="6"/>
      <c r="D64" s="7">
        <f>SUMIFS(D$2:D$57,$C$2:$C$57,"*Chorus*",$A$2:$A$57,"")</f>
        <v>4.5548225308641978E-2</v>
      </c>
      <c r="E64" s="1"/>
      <c r="F64" s="1">
        <f t="shared" ref="F64:J64" si="5">SUMIFS(F$2:F$57,$C$2:$C$57,"*Chorus*",$A$2:$A$57,"")</f>
        <v>4.2013888888888885E-2</v>
      </c>
      <c r="G64" s="1">
        <f t="shared" si="5"/>
        <v>3.4039351851851848E-2</v>
      </c>
      <c r="H64" s="1">
        <f t="shared" si="5"/>
        <v>4.3645833333333335E-2</v>
      </c>
      <c r="I64" s="1">
        <f t="shared" si="5"/>
        <v>4.8206018518518502E-2</v>
      </c>
      <c r="J64" s="1">
        <f t="shared" si="5"/>
        <v>4.2152777777777782E-2</v>
      </c>
    </row>
    <row r="65" spans="2:10" x14ac:dyDescent="0.25">
      <c r="B65" s="5" t="s">
        <v>20</v>
      </c>
      <c r="C65" s="6"/>
      <c r="D65" s="7">
        <f>SUMIFS(D$2:D$57,$C$2:$C$57,"*Soprano*",$A$2:$A$57,"")</f>
        <v>1.895486111111111E-2</v>
      </c>
      <c r="E65" s="1"/>
      <c r="F65" s="1">
        <f t="shared" ref="F65:J65" si="6">SUMIFS(F$2:F$57,$C$2:$C$57,"*Soprano*",$A$2:$A$57,"")</f>
        <v>1.576388888888889E-2</v>
      </c>
      <c r="G65" s="1">
        <f t="shared" si="6"/>
        <v>1.1597222222222221E-2</v>
      </c>
      <c r="H65" s="1">
        <f t="shared" si="6"/>
        <v>1.7372685185185185E-2</v>
      </c>
      <c r="I65" s="1">
        <f t="shared" si="6"/>
        <v>1.8252314814814811E-2</v>
      </c>
      <c r="J65" s="1">
        <f t="shared" si="6"/>
        <v>1.6643518518518519E-2</v>
      </c>
    </row>
    <row r="66" spans="2:10" x14ac:dyDescent="0.25">
      <c r="B66" s="5" t="s">
        <v>12</v>
      </c>
      <c r="C66" s="6"/>
      <c r="D66" s="7">
        <f>SUMIFS(D$2:D$57,$C$2:$C$57,"*Alto*",$A$2:$A$57,"")</f>
        <v>2.0133680555555554E-2</v>
      </c>
      <c r="E66" s="1"/>
      <c r="F66" s="1">
        <f t="shared" ref="F66:J66" si="7">SUMIFS(F$2:F$57,$C$2:$C$57,"*Alto*",$A$2:$A$57,"")</f>
        <v>2.0266203703703699E-2</v>
      </c>
      <c r="G66" s="1">
        <f t="shared" si="7"/>
        <v>1.7442129629629627E-2</v>
      </c>
      <c r="H66" s="1">
        <f t="shared" si="7"/>
        <v>1.9039351851851849E-2</v>
      </c>
      <c r="I66" s="1">
        <f t="shared" si="7"/>
        <v>2.1388888888888888E-2</v>
      </c>
      <c r="J66" s="1">
        <f t="shared" si="7"/>
        <v>1.4699074074074074E-2</v>
      </c>
    </row>
    <row r="67" spans="2:10" x14ac:dyDescent="0.25">
      <c r="B67" s="5" t="s">
        <v>3</v>
      </c>
      <c r="C67" s="6"/>
      <c r="D67" s="7">
        <f>SUMIFS(D$2:D$57,$C$2:$C$57,"*Tenor*",$A$2:$A$57,"")</f>
        <v>1.3288773148148149E-2</v>
      </c>
      <c r="E67" s="1"/>
      <c r="F67" s="1">
        <f t="shared" ref="F67:J67" si="8">SUMIFS(F$2:F$57,$C$2:$C$57,"*Tenor*",$A$2:$A$57,"")</f>
        <v>1.2766203703703703E-2</v>
      </c>
      <c r="G67" s="1">
        <f t="shared" si="8"/>
        <v>6.9675925925925929E-3</v>
      </c>
      <c r="H67" s="1">
        <f t="shared" si="8"/>
        <v>1.2233796296296296E-2</v>
      </c>
      <c r="I67" s="1">
        <f t="shared" si="8"/>
        <v>1.4548611111111113E-2</v>
      </c>
      <c r="J67" s="1">
        <f t="shared" si="8"/>
        <v>1.2129629629629627E-2</v>
      </c>
    </row>
    <row r="68" spans="2:10" x14ac:dyDescent="0.25">
      <c r="B68" s="5" t="s">
        <v>8</v>
      </c>
      <c r="C68" s="6"/>
      <c r="D68" s="7">
        <f>SUMIFS(D$2:D$57,$C$2:$C$57,"*Bass*",$A$2:$A$57,"")</f>
        <v>1.5706597222222222E-2</v>
      </c>
      <c r="E68" s="1"/>
      <c r="F68" s="1">
        <f t="shared" ref="F68:J68" si="9">SUMIFS(F$2:F$57,$C$2:$C$57,"*Bass*",$A$2:$A$57,"")</f>
        <v>1.488425925925926E-2</v>
      </c>
      <c r="G68" s="1">
        <f t="shared" si="9"/>
        <v>8.2407407407407395E-3</v>
      </c>
      <c r="H68" s="1">
        <f t="shared" si="9"/>
        <v>1.1192129629629628E-2</v>
      </c>
      <c r="I68" s="1">
        <f t="shared" si="9"/>
        <v>1.5023148148148147E-2</v>
      </c>
      <c r="J68" s="1">
        <f t="shared" si="9"/>
        <v>1.6805555555555553E-2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Giles</dc:creator>
  <cp:lastModifiedBy>Aaron Giles</cp:lastModifiedBy>
  <dcterms:created xsi:type="dcterms:W3CDTF">2015-04-14T19:33:20Z</dcterms:created>
  <dcterms:modified xsi:type="dcterms:W3CDTF">2015-04-20T21:37:02Z</dcterms:modified>
</cp:coreProperties>
</file>